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rzetargi\2019\02.DI.2019 - POIS - Tranzyt Murzasichle\dokumentacja\"/>
    </mc:Choice>
  </mc:AlternateContent>
  <xr:revisionPtr revIDLastSave="0" documentId="13_ncr:1_{082E454C-879A-4A6D-B935-6824FDA62301}" xr6:coauthVersionLast="40" xr6:coauthVersionMax="40" xr10:uidLastSave="{00000000-0000-0000-0000-000000000000}"/>
  <bookViews>
    <workbookView xWindow="0" yWindow="0" windowWidth="28800" windowHeight="12165" xr2:uid="{00000000-000D-0000-FFFF-FFFF00000000}"/>
  </bookViews>
  <sheets>
    <sheet name="Tranzyt Murzasichle" sheetId="2" r:id="rId1"/>
  </sheets>
  <definedNames>
    <definedName name="Excel_BuiltIn_Print_Area_1_1">#REF!</definedName>
    <definedName name="Excel_BuiltIn_Print_Area_2">#REF!</definedName>
    <definedName name="Excel_BuiltIn_Print_Area_4">#REF!</definedName>
    <definedName name="_xlnm.Print_Area" localSheetId="0">'Tranzyt Murzasichle'!$A$2:$F$43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1" i="2" l="1"/>
  <c r="F7" i="2" l="1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D8" i="2"/>
  <c r="F6" i="2" l="1"/>
  <c r="D15" i="2" l="1"/>
  <c r="D16" i="2" l="1"/>
</calcChain>
</file>

<file path=xl/sharedStrings.xml><?xml version="1.0" encoding="utf-8"?>
<sst xmlns="http://schemas.openxmlformats.org/spreadsheetml/2006/main" count="62" uniqueCount="41">
  <si>
    <t>Lp.</t>
  </si>
  <si>
    <t>Wyszczególnienie Elementów Rozliczeniowych</t>
  </si>
  <si>
    <t>Jednostka</t>
  </si>
  <si>
    <t>Cena</t>
  </si>
  <si>
    <t>Wartość (PLN)</t>
  </si>
  <si>
    <t>Nazwa</t>
  </si>
  <si>
    <t>Ilość</t>
  </si>
  <si>
    <t>Jedn. (PLN)</t>
  </si>
  <si>
    <t>6.</t>
  </si>
  <si>
    <t>7.</t>
  </si>
  <si>
    <t xml:space="preserve">Dokumentacja do opracowania przez Wykonawcę:             
- uzgodnienie przebiegu tras przed rozpoczęciem Robót      
- geodezyjna,                                                                  
- powykonawcza,                                                             
- organizacja ruchu drogowego,                                         
- pozostałe wymagane projekty  i opracowania                                                             </t>
  </si>
  <si>
    <t xml:space="preserve">ryczałt </t>
  </si>
  <si>
    <t xml:space="preserve">Wykonanie pomiarów i inwentaryzacji powykonawczej przy budowie rurociągu kanalizacji sanitarnej grawitacyjnej </t>
  </si>
  <si>
    <t>m</t>
  </si>
  <si>
    <t>kpl.</t>
  </si>
  <si>
    <t>Wykonanie sieci kanalizacji sanitarnej z rur PEHD  o Ø 250x14,8 SDR 17 PN 10 wraz z oznakowaniem taśmą magnetyczną (Wykonanie wykopów, wykonanie podsypki i obsypki, zasypanie wykopów)</t>
  </si>
  <si>
    <t>Wykonanie przewiertów maszyną do wierceń poziomych rurą przeciskową ochronną  DZ. 400/36,4 wraz z kosztem rury ochronnej</t>
  </si>
  <si>
    <t>Wykonanie dostawy i montażu studzienek kanalizacyjnych betonowych Ø 1200</t>
  </si>
  <si>
    <t>Wykonanie próby szczelności rurociągów o Ø 250</t>
  </si>
  <si>
    <t>Wykonanie inspekcji TV rurociągów o Ø 250</t>
  </si>
  <si>
    <t>Cięcie nawierzchni z mas mineralno - asfaltowych na głębokość 12 cm</t>
  </si>
  <si>
    <t>Mechaniczne rozebranie nawierzchni z mieszanek mineralno-bitumicznych gr. 12 cm</t>
  </si>
  <si>
    <t>m2</t>
  </si>
  <si>
    <t>Mechaniczne rozebranie podbudowy z kruszywa kamiennego gr. 25 cm</t>
  </si>
  <si>
    <t>Frezowanie nawierzchni bitumicznej o gr.4 cm z wywozem destruktu</t>
  </si>
  <si>
    <t>Warstwa odsączająca z piasku gr. 20 cm</t>
  </si>
  <si>
    <t>Podbudowa z kruszywa łamanego gr. po zagęszczeniu 20 cm</t>
  </si>
  <si>
    <t xml:space="preserve">Skropienie podbudowy emulsją asfaltową </t>
  </si>
  <si>
    <t>Nawierzchnia asfaltowa - warstwa wiążąca 8 cm, AC16 W</t>
  </si>
  <si>
    <t>Nawierzchnia asfaltowa - warstwa ścieralna 5 cm, AC8 S</t>
  </si>
  <si>
    <t xml:space="preserve">Rozebranie krawężników betonowych 15/30 łącznie z ławami </t>
  </si>
  <si>
    <t>Krawężniki betonowe  o wymiarach 15/30 łącznie z ławami</t>
  </si>
  <si>
    <t>Obudowa skarp przy studniach kanalizacyjnych z płyt betonowych EKO na podsypce żwirowej na gr. 5 cm.</t>
  </si>
  <si>
    <t xml:space="preserve">Opaska z kostki betonowej gr. 8 cm wokół włazów studni </t>
  </si>
  <si>
    <t>Koszty związane z objazdami i organizacją ruchu, dostarczenie i zainstalowanie urządzeń zabezpieczających (zapory, światła ostrzegawcze, sygnały, znaki, itp.). Wywóz i utylizacja destruktu z rozbiórek.</t>
  </si>
  <si>
    <t>Budowa kolektora tranzytowego  w miejscowości Murzasichle</t>
  </si>
  <si>
    <t>Razem kolektor tranzytowy Murzasichle</t>
  </si>
  <si>
    <t>Montaż rurociągów stalowych spawanych o średnicvy zewnętrznej  do 508,0 mm . Grubość ścianki  do 11,0 mm- 450x3,0 stal  1,4301 - rura osłonowa</t>
  </si>
  <si>
    <t>Wykonanie dostawy i montażu studzienek kanalizacyjnych  betonowych  Ø 600</t>
  </si>
  <si>
    <t>Przeciąganie rurociągów z rur ciśnieniowych DZ 250 SDR 26 o połączeniach zgrzewanych w rurze ochronnej  400/36,4 na płozach z tworzyw sztucznych</t>
  </si>
  <si>
    <t xml:space="preserve">Wklejenie geowłókniny na połączeniu starej i nowej nawierzchni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</si>
</sst>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double">
        <color indexed="8"/>
      </right>
      <top/>
      <bottom style="hair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ont="1"/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0" fontId="0" fillId="3" borderId="7" xfId="0" applyFont="1" applyFill="1" applyBorder="1" applyAlignment="1">
      <alignment horizontal="left" vertical="top" wrapText="1"/>
    </xf>
    <xf numFmtId="0" fontId="0" fillId="3" borderId="5" xfId="0" applyFont="1" applyFill="1" applyBorder="1" applyAlignment="1">
      <alignment horizontal="center" vertical="center" wrapText="1"/>
    </xf>
    <xf numFmtId="4" fontId="0" fillId="3" borderId="7" xfId="0" applyNumberFormat="1" applyFont="1" applyFill="1" applyBorder="1" applyAlignment="1">
      <alignment horizontal="right" vertical="center" wrapText="1"/>
    </xf>
    <xf numFmtId="0" fontId="0" fillId="3" borderId="9" xfId="0" applyFont="1" applyFill="1" applyBorder="1" applyAlignment="1">
      <alignment horizontal="left" vertical="top" wrapText="1"/>
    </xf>
    <xf numFmtId="0" fontId="4" fillId="0" borderId="10" xfId="0" applyFont="1" applyBorder="1" applyAlignment="1"/>
    <xf numFmtId="0" fontId="0" fillId="0" borderId="0" xfId="0" applyFont="1" applyFill="1"/>
    <xf numFmtId="0" fontId="0" fillId="0" borderId="15" xfId="0" applyFont="1" applyBorder="1"/>
    <xf numFmtId="0" fontId="0" fillId="0" borderId="16" xfId="0" applyFont="1" applyBorder="1"/>
    <xf numFmtId="0" fontId="2" fillId="2" borderId="1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2" fontId="0" fillId="0" borderId="0" xfId="0" applyNumberFormat="1"/>
    <xf numFmtId="0" fontId="2" fillId="2" borderId="6" xfId="0" applyNumberFormat="1" applyFont="1" applyFill="1" applyBorder="1" applyAlignment="1">
      <alignment horizontal="center" vertical="center"/>
    </xf>
    <xf numFmtId="4" fontId="0" fillId="3" borderId="8" xfId="0" applyNumberFormat="1" applyFont="1" applyFill="1" applyBorder="1" applyAlignment="1">
      <alignment horizontal="right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 wrapText="1"/>
    </xf>
    <xf numFmtId="4" fontId="0" fillId="3" borderId="9" xfId="0" applyNumberFormat="1" applyFont="1" applyFill="1" applyBorder="1" applyAlignment="1">
      <alignment horizontal="right" vertical="center" wrapText="1"/>
    </xf>
    <xf numFmtId="4" fontId="2" fillId="0" borderId="21" xfId="0" applyNumberFormat="1" applyFont="1" applyBorder="1" applyAlignment="1"/>
    <xf numFmtId="0" fontId="0" fillId="0" borderId="18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left" vertical="top" wrapText="1"/>
    </xf>
    <xf numFmtId="0" fontId="0" fillId="0" borderId="18" xfId="0" applyFont="1" applyFill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8" xfId="0" applyFill="1" applyBorder="1" applyAlignment="1">
      <alignment vertical="top" wrapText="1"/>
    </xf>
    <xf numFmtId="0" fontId="0" fillId="0" borderId="18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vertical="top" wrapText="1"/>
    </xf>
    <xf numFmtId="0" fontId="0" fillId="0" borderId="18" xfId="0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23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3" fillId="0" borderId="13" xfId="0" applyFont="1" applyBorder="1" applyAlignment="1">
      <alignment horizontal="right"/>
    </xf>
    <xf numFmtId="0" fontId="2" fillId="2" borderId="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6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0"/>
  <sheetViews>
    <sheetView tabSelected="1" topLeftCell="A11" zoomScaleSheetLayoutView="100" workbookViewId="0">
      <selection activeCell="M26" sqref="M26"/>
    </sheetView>
  </sheetViews>
  <sheetFormatPr defaultRowHeight="12.75" x14ac:dyDescent="0.2"/>
  <cols>
    <col min="1" max="1" width="6.140625" style="14" customWidth="1"/>
    <col min="2" max="2" width="49.85546875" customWidth="1"/>
    <col min="4" max="4" width="9.140625" style="1"/>
    <col min="5" max="5" width="10.140625" customWidth="1"/>
    <col min="6" max="6" width="10.42578125" customWidth="1"/>
  </cols>
  <sheetData>
    <row r="1" spans="1:6" ht="16.5" hidden="1" thickTop="1" thickBot="1" x14ac:dyDescent="0.25">
      <c r="A1" s="40"/>
      <c r="B1" s="40"/>
      <c r="C1" s="40"/>
      <c r="D1" s="40"/>
    </row>
    <row r="2" spans="1:6" s="1" customFormat="1" ht="13.5" customHeight="1" thickTop="1" x14ac:dyDescent="0.2">
      <c r="A2" s="41" t="s">
        <v>0</v>
      </c>
      <c r="B2" s="43" t="s">
        <v>1</v>
      </c>
      <c r="C2" s="43" t="s">
        <v>2</v>
      </c>
      <c r="D2" s="43"/>
      <c r="E2" s="2" t="s">
        <v>3</v>
      </c>
      <c r="F2" s="38" t="s">
        <v>4</v>
      </c>
    </row>
    <row r="3" spans="1:6" s="1" customFormat="1" ht="21.75" customHeight="1" x14ac:dyDescent="0.2">
      <c r="A3" s="42"/>
      <c r="B3" s="44"/>
      <c r="C3" s="13" t="s">
        <v>5</v>
      </c>
      <c r="D3" s="13" t="s">
        <v>6</v>
      </c>
      <c r="E3" s="3" t="s">
        <v>7</v>
      </c>
      <c r="F3" s="39"/>
    </row>
    <row r="4" spans="1:6" s="1" customFormat="1" x14ac:dyDescent="0.2">
      <c r="A4" s="15">
        <v>1</v>
      </c>
      <c r="B4" s="13">
        <v>3</v>
      </c>
      <c r="C4" s="13">
        <v>4</v>
      </c>
      <c r="D4" s="13">
        <v>5</v>
      </c>
      <c r="E4" s="13" t="s">
        <v>8</v>
      </c>
      <c r="F4" s="12" t="s">
        <v>9</v>
      </c>
    </row>
    <row r="5" spans="1:6" s="1" customFormat="1" ht="12.75" customHeight="1" x14ac:dyDescent="0.2">
      <c r="A5" s="30" t="s">
        <v>35</v>
      </c>
      <c r="B5" s="31"/>
      <c r="C5" s="31"/>
      <c r="D5" s="31"/>
      <c r="E5" s="10"/>
      <c r="F5" s="11"/>
    </row>
    <row r="6" spans="1:6" s="1" customFormat="1" ht="82.9" customHeight="1" x14ac:dyDescent="0.2">
      <c r="A6" s="17">
        <v>1</v>
      </c>
      <c r="B6" s="4" t="s">
        <v>10</v>
      </c>
      <c r="C6" s="5" t="s">
        <v>11</v>
      </c>
      <c r="D6" s="6">
        <v>1</v>
      </c>
      <c r="E6" s="6">
        <v>0</v>
      </c>
      <c r="F6" s="16">
        <f>E6*D6</f>
        <v>0</v>
      </c>
    </row>
    <row r="7" spans="1:6" s="1" customFormat="1" ht="51.75" customHeight="1" x14ac:dyDescent="0.2">
      <c r="A7" s="18">
        <v>2</v>
      </c>
      <c r="B7" s="7" t="s">
        <v>34</v>
      </c>
      <c r="C7" s="19" t="s">
        <v>11</v>
      </c>
      <c r="D7" s="20">
        <v>1</v>
      </c>
      <c r="E7" s="20">
        <v>0</v>
      </c>
      <c r="F7" s="16">
        <f t="shared" ref="F7:F30" si="0">E7*D7</f>
        <v>0</v>
      </c>
    </row>
    <row r="8" spans="1:6" s="1" customFormat="1" ht="32.85" customHeight="1" x14ac:dyDescent="0.2">
      <c r="A8" s="17">
        <v>3</v>
      </c>
      <c r="B8" s="23" t="s">
        <v>12</v>
      </c>
      <c r="C8" s="24" t="s">
        <v>13</v>
      </c>
      <c r="D8" s="25">
        <f>D9+D10</f>
        <v>1115</v>
      </c>
      <c r="E8" s="25">
        <v>0</v>
      </c>
      <c r="F8" s="16">
        <f t="shared" si="0"/>
        <v>0</v>
      </c>
    </row>
    <row r="9" spans="1:6" s="1" customFormat="1" ht="51" x14ac:dyDescent="0.2">
      <c r="A9" s="18">
        <v>4</v>
      </c>
      <c r="B9" s="26" t="s">
        <v>15</v>
      </c>
      <c r="C9" s="27" t="s">
        <v>13</v>
      </c>
      <c r="D9" s="25">
        <v>355</v>
      </c>
      <c r="E9" s="25">
        <v>0</v>
      </c>
      <c r="F9" s="16">
        <f t="shared" si="0"/>
        <v>0</v>
      </c>
    </row>
    <row r="10" spans="1:6" s="1" customFormat="1" ht="38.25" x14ac:dyDescent="0.2">
      <c r="A10" s="17">
        <v>5</v>
      </c>
      <c r="B10" s="26" t="s">
        <v>16</v>
      </c>
      <c r="C10" s="22" t="s">
        <v>13</v>
      </c>
      <c r="D10" s="25">
        <v>760</v>
      </c>
      <c r="E10" s="25">
        <v>0</v>
      </c>
      <c r="F10" s="16">
        <f t="shared" si="0"/>
        <v>0</v>
      </c>
    </row>
    <row r="11" spans="1:6" s="1" customFormat="1" ht="38.25" x14ac:dyDescent="0.2">
      <c r="A11" s="18">
        <v>6</v>
      </c>
      <c r="B11" s="26" t="s">
        <v>39</v>
      </c>
      <c r="C11" s="22" t="s">
        <v>13</v>
      </c>
      <c r="D11" s="25">
        <v>760</v>
      </c>
      <c r="E11" s="25">
        <v>0</v>
      </c>
      <c r="F11" s="16">
        <f t="shared" si="0"/>
        <v>0</v>
      </c>
    </row>
    <row r="12" spans="1:6" s="1" customFormat="1" ht="38.25" x14ac:dyDescent="0.2">
      <c r="A12" s="17">
        <v>7</v>
      </c>
      <c r="B12" s="28" t="s">
        <v>37</v>
      </c>
      <c r="C12" s="22" t="s">
        <v>13</v>
      </c>
      <c r="D12" s="25">
        <v>5</v>
      </c>
      <c r="E12" s="25">
        <v>0</v>
      </c>
      <c r="F12" s="16">
        <f t="shared" si="0"/>
        <v>0</v>
      </c>
    </row>
    <row r="13" spans="1:6" s="1" customFormat="1" ht="25.5" x14ac:dyDescent="0.2">
      <c r="A13" s="18">
        <v>8</v>
      </c>
      <c r="B13" s="26" t="s">
        <v>17</v>
      </c>
      <c r="C13" s="22" t="s">
        <v>14</v>
      </c>
      <c r="D13" s="25">
        <v>3</v>
      </c>
      <c r="E13" s="25">
        <v>0</v>
      </c>
      <c r="F13" s="16">
        <f t="shared" si="0"/>
        <v>0</v>
      </c>
    </row>
    <row r="14" spans="1:6" s="1" customFormat="1" ht="28.35" customHeight="1" x14ac:dyDescent="0.2">
      <c r="A14" s="17">
        <v>9</v>
      </c>
      <c r="B14" s="28" t="s">
        <v>38</v>
      </c>
      <c r="C14" s="22" t="s">
        <v>14</v>
      </c>
      <c r="D14" s="25">
        <v>12</v>
      </c>
      <c r="E14" s="25">
        <v>0</v>
      </c>
      <c r="F14" s="16">
        <f t="shared" si="0"/>
        <v>0</v>
      </c>
    </row>
    <row r="15" spans="1:6" s="1" customFormat="1" x14ac:dyDescent="0.2">
      <c r="A15" s="18">
        <v>10</v>
      </c>
      <c r="B15" s="26" t="s">
        <v>18</v>
      </c>
      <c r="C15" s="22" t="s">
        <v>13</v>
      </c>
      <c r="D15" s="25">
        <f>D8</f>
        <v>1115</v>
      </c>
      <c r="E15" s="25">
        <v>0</v>
      </c>
      <c r="F15" s="16">
        <f t="shared" si="0"/>
        <v>0</v>
      </c>
    </row>
    <row r="16" spans="1:6" s="1" customFormat="1" x14ac:dyDescent="0.2">
      <c r="A16" s="17">
        <v>11</v>
      </c>
      <c r="B16" s="26" t="s">
        <v>19</v>
      </c>
      <c r="C16" s="29" t="s">
        <v>13</v>
      </c>
      <c r="D16" s="25">
        <f>D15</f>
        <v>1115</v>
      </c>
      <c r="E16" s="25">
        <v>0</v>
      </c>
      <c r="F16" s="16">
        <f t="shared" si="0"/>
        <v>0</v>
      </c>
    </row>
    <row r="17" spans="1:6" s="9" customFormat="1" ht="25.5" x14ac:dyDescent="0.2">
      <c r="A17" s="18">
        <v>12</v>
      </c>
      <c r="B17" s="28" t="s">
        <v>20</v>
      </c>
      <c r="C17" s="24" t="s">
        <v>13</v>
      </c>
      <c r="D17" s="25">
        <v>410</v>
      </c>
      <c r="E17" s="25">
        <v>0</v>
      </c>
      <c r="F17" s="16">
        <f t="shared" si="0"/>
        <v>0</v>
      </c>
    </row>
    <row r="18" spans="1:6" s="9" customFormat="1" ht="25.5" x14ac:dyDescent="0.2">
      <c r="A18" s="17">
        <v>13</v>
      </c>
      <c r="B18" s="28" t="s">
        <v>21</v>
      </c>
      <c r="C18" s="24" t="s">
        <v>22</v>
      </c>
      <c r="D18" s="25">
        <v>1000</v>
      </c>
      <c r="E18" s="25">
        <v>0</v>
      </c>
      <c r="F18" s="16">
        <f t="shared" si="0"/>
        <v>0</v>
      </c>
    </row>
    <row r="19" spans="1:6" s="9" customFormat="1" ht="25.5" x14ac:dyDescent="0.2">
      <c r="A19" s="18">
        <v>14</v>
      </c>
      <c r="B19" s="28" t="s">
        <v>23</v>
      </c>
      <c r="C19" s="24" t="s">
        <v>22</v>
      </c>
      <c r="D19" s="25">
        <v>1000</v>
      </c>
      <c r="E19" s="25">
        <v>0</v>
      </c>
      <c r="F19" s="16">
        <f t="shared" si="0"/>
        <v>0</v>
      </c>
    </row>
    <row r="20" spans="1:6" s="9" customFormat="1" ht="25.5" x14ac:dyDescent="0.2">
      <c r="A20" s="17">
        <v>15</v>
      </c>
      <c r="B20" s="28" t="s">
        <v>30</v>
      </c>
      <c r="C20" s="24" t="s">
        <v>13</v>
      </c>
      <c r="D20" s="25">
        <v>380</v>
      </c>
      <c r="E20" s="25">
        <v>0</v>
      </c>
      <c r="F20" s="16">
        <f t="shared" si="0"/>
        <v>0</v>
      </c>
    </row>
    <row r="21" spans="1:6" s="9" customFormat="1" ht="25.5" x14ac:dyDescent="0.2">
      <c r="A21" s="18">
        <v>16</v>
      </c>
      <c r="B21" s="28" t="s">
        <v>24</v>
      </c>
      <c r="C21" s="24" t="s">
        <v>22</v>
      </c>
      <c r="D21" s="25">
        <v>205</v>
      </c>
      <c r="E21" s="25">
        <v>0</v>
      </c>
      <c r="F21" s="16">
        <f t="shared" si="0"/>
        <v>0</v>
      </c>
    </row>
    <row r="22" spans="1:6" s="9" customFormat="1" x14ac:dyDescent="0.2">
      <c r="A22" s="17">
        <v>17</v>
      </c>
      <c r="B22" s="28" t="s">
        <v>25</v>
      </c>
      <c r="C22" s="24" t="s">
        <v>22</v>
      </c>
      <c r="D22" s="25">
        <v>1000</v>
      </c>
      <c r="E22" s="25">
        <v>0</v>
      </c>
      <c r="F22" s="16">
        <f t="shared" si="0"/>
        <v>0</v>
      </c>
    </row>
    <row r="23" spans="1:6" s="9" customFormat="1" ht="25.5" x14ac:dyDescent="0.2">
      <c r="A23" s="18">
        <v>18</v>
      </c>
      <c r="B23" s="28" t="s">
        <v>26</v>
      </c>
      <c r="C23" s="24" t="s">
        <v>22</v>
      </c>
      <c r="D23" s="25">
        <v>1000</v>
      </c>
      <c r="E23" s="25">
        <v>0</v>
      </c>
      <c r="F23" s="16">
        <f t="shared" si="0"/>
        <v>0</v>
      </c>
    </row>
    <row r="24" spans="1:6" s="9" customFormat="1" x14ac:dyDescent="0.2">
      <c r="A24" s="17">
        <v>19</v>
      </c>
      <c r="B24" s="28" t="s">
        <v>27</v>
      </c>
      <c r="C24" s="24" t="s">
        <v>22</v>
      </c>
      <c r="D24" s="25">
        <v>1205</v>
      </c>
      <c r="E24" s="25">
        <v>0</v>
      </c>
      <c r="F24" s="16">
        <f t="shared" si="0"/>
        <v>0</v>
      </c>
    </row>
    <row r="25" spans="1:6" s="9" customFormat="1" ht="25.5" x14ac:dyDescent="0.2">
      <c r="A25" s="18">
        <v>20</v>
      </c>
      <c r="B25" s="28" t="s">
        <v>28</v>
      </c>
      <c r="C25" s="24" t="s">
        <v>22</v>
      </c>
      <c r="D25" s="25">
        <v>1000</v>
      </c>
      <c r="E25" s="25">
        <v>0</v>
      </c>
      <c r="F25" s="16">
        <f t="shared" si="0"/>
        <v>0</v>
      </c>
    </row>
    <row r="26" spans="1:6" s="9" customFormat="1" ht="25.5" x14ac:dyDescent="0.2">
      <c r="A26" s="17">
        <v>21</v>
      </c>
      <c r="B26" s="28" t="s">
        <v>40</v>
      </c>
      <c r="C26" s="24" t="s">
        <v>22</v>
      </c>
      <c r="D26" s="25">
        <v>205</v>
      </c>
      <c r="E26" s="25">
        <v>0</v>
      </c>
      <c r="F26" s="16">
        <f t="shared" si="0"/>
        <v>0</v>
      </c>
    </row>
    <row r="27" spans="1:6" s="9" customFormat="1" x14ac:dyDescent="0.2">
      <c r="A27" s="18">
        <v>22</v>
      </c>
      <c r="B27" s="28" t="s">
        <v>29</v>
      </c>
      <c r="C27" s="24" t="s">
        <v>22</v>
      </c>
      <c r="D27" s="25">
        <v>1205</v>
      </c>
      <c r="E27" s="25">
        <v>0</v>
      </c>
      <c r="F27" s="16">
        <f t="shared" si="0"/>
        <v>0</v>
      </c>
    </row>
    <row r="28" spans="1:6" s="9" customFormat="1" ht="25.5" x14ac:dyDescent="0.2">
      <c r="A28" s="17">
        <v>23</v>
      </c>
      <c r="B28" s="28" t="s">
        <v>31</v>
      </c>
      <c r="C28" s="24" t="s">
        <v>13</v>
      </c>
      <c r="D28" s="25">
        <v>380</v>
      </c>
      <c r="E28" s="25">
        <v>0</v>
      </c>
      <c r="F28" s="16">
        <f t="shared" si="0"/>
        <v>0</v>
      </c>
    </row>
    <row r="29" spans="1:6" s="9" customFormat="1" ht="25.5" x14ac:dyDescent="0.2">
      <c r="A29" s="18">
        <v>24</v>
      </c>
      <c r="B29" s="28" t="s">
        <v>32</v>
      </c>
      <c r="C29" s="24" t="s">
        <v>22</v>
      </c>
      <c r="D29" s="25">
        <v>108</v>
      </c>
      <c r="E29" s="25">
        <v>0</v>
      </c>
      <c r="F29" s="16">
        <f t="shared" si="0"/>
        <v>0</v>
      </c>
    </row>
    <row r="30" spans="1:6" s="9" customFormat="1" x14ac:dyDescent="0.2">
      <c r="A30" s="17">
        <v>25</v>
      </c>
      <c r="B30" s="28" t="s">
        <v>33</v>
      </c>
      <c r="C30" s="24" t="s">
        <v>13</v>
      </c>
      <c r="D30" s="25">
        <v>33</v>
      </c>
      <c r="E30" s="25">
        <v>0</v>
      </c>
      <c r="F30" s="16">
        <f t="shared" si="0"/>
        <v>0</v>
      </c>
    </row>
    <row r="31" spans="1:6" s="9" customFormat="1" x14ac:dyDescent="0.2">
      <c r="A31" s="32" t="s">
        <v>36</v>
      </c>
      <c r="B31" s="33"/>
      <c r="C31" s="33"/>
      <c r="D31" s="33"/>
      <c r="E31" s="34"/>
      <c r="F31" s="21">
        <f>SUM(F6:F30)</f>
        <v>0</v>
      </c>
    </row>
    <row r="32" spans="1:6" ht="15" thickBot="1" x14ac:dyDescent="0.25">
      <c r="A32" s="35"/>
      <c r="B32" s="36"/>
      <c r="C32" s="36"/>
      <c r="D32" s="36"/>
      <c r="E32" s="37"/>
      <c r="F32" s="8"/>
    </row>
    <row r="33" ht="13.5" thickTop="1" x14ac:dyDescent="0.2"/>
    <row r="36" ht="28.35" customHeight="1" x14ac:dyDescent="0.2"/>
    <row r="37" ht="28.35" customHeight="1" x14ac:dyDescent="0.2"/>
    <row r="38" ht="28.35" customHeight="1" x14ac:dyDescent="0.2"/>
    <row r="39" ht="28.35" customHeight="1" x14ac:dyDescent="0.2"/>
    <row r="40" ht="28.35" customHeight="1" x14ac:dyDescent="0.2"/>
  </sheetData>
  <sheetProtection selectLockedCells="1" selectUnlockedCells="1"/>
  <mergeCells count="8">
    <mergeCell ref="A5:D5"/>
    <mergeCell ref="A31:E31"/>
    <mergeCell ref="A32:E32"/>
    <mergeCell ref="F2:F3"/>
    <mergeCell ref="A1:D1"/>
    <mergeCell ref="A2:A3"/>
    <mergeCell ref="B2:B3"/>
    <mergeCell ref="C2:D2"/>
  </mergeCells>
  <printOptions horizontalCentered="1"/>
  <pageMargins left="0.70866141732283472" right="0.70866141732283472" top="0.31496062992125984" bottom="0.31496062992125984" header="0.51181102362204722" footer="0.51181102362204722"/>
  <pageSetup paperSize="9" scale="90" firstPageNumber="0" orientation="portrait" horizontalDpi="300" verticalDpi="300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Tranzyt Murzasichle</vt:lpstr>
      <vt:lpstr>'Tranzyt Murzasichle'!Obszar_wydruku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Żądło</dc:creator>
  <cp:lastModifiedBy>Monika Ryś</cp:lastModifiedBy>
  <cp:lastPrinted>2018-12-05T06:05:54Z</cp:lastPrinted>
  <dcterms:created xsi:type="dcterms:W3CDTF">2014-06-06T09:01:53Z</dcterms:created>
  <dcterms:modified xsi:type="dcterms:W3CDTF">2019-02-06T12:18:56Z</dcterms:modified>
</cp:coreProperties>
</file>